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8280" yWindow="110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8" i="1" l="1"/>
  <c r="Q8" i="1"/>
  <c r="O8" i="1"/>
  <c r="K8" i="1"/>
  <c r="P8" i="1"/>
  <c r="I8" i="1"/>
  <c r="N8" i="1"/>
  <c r="H8" i="1"/>
  <c r="M8" i="1"/>
  <c r="L8" i="1"/>
  <c r="G8" i="1"/>
  <c r="F8" i="1"/>
  <c r="E8" i="1"/>
  <c r="D8" i="1"/>
  <c r="J8" i="1"/>
  <c r="C8" i="1"/>
  <c r="C6" i="1"/>
  <c r="G6" i="1"/>
  <c r="D6" i="1"/>
  <c r="I6" i="1"/>
  <c r="R6" i="1"/>
  <c r="F6" i="1"/>
  <c r="H6" i="1"/>
  <c r="E6" i="1"/>
  <c r="K6" i="1"/>
  <c r="J6" i="1"/>
  <c r="O6" i="1"/>
  <c r="P6" i="1"/>
  <c r="Q6" i="1"/>
  <c r="L6" i="1"/>
  <c r="M6" i="1"/>
</calcChain>
</file>

<file path=xl/sharedStrings.xml><?xml version="1.0" encoding="utf-8"?>
<sst xmlns="http://schemas.openxmlformats.org/spreadsheetml/2006/main" count="23" uniqueCount="23">
  <si>
    <t>Hall and Gupta paper:</t>
  </si>
  <si>
    <t xml:space="preserve">doi:10.3390/su3101796 </t>
  </si>
  <si>
    <t>Sustainability, 2010</t>
  </si>
  <si>
    <t>low</t>
  </si>
  <si>
    <t>range</t>
  </si>
  <si>
    <t>high</t>
  </si>
  <si>
    <t>EROI</t>
  </si>
  <si>
    <t>oil &amp; gas 1950s</t>
  </si>
  <si>
    <t>oil &amp; gas 1970s</t>
  </si>
  <si>
    <t>oil &amp; gas 2005</t>
  </si>
  <si>
    <t>U.S. coal 1960s</t>
  </si>
  <si>
    <t>U.S. coal 1970s</t>
  </si>
  <si>
    <t>U.S. coal 1987</t>
  </si>
  <si>
    <t>Tar sands</t>
  </si>
  <si>
    <t>Nuclear</t>
  </si>
  <si>
    <t>Wind</t>
  </si>
  <si>
    <t>Solar PV</t>
  </si>
  <si>
    <t>Hydro</t>
  </si>
  <si>
    <t>Geothermal electricity</t>
  </si>
  <si>
    <t>GeoT -heat pump</t>
  </si>
  <si>
    <t>Wave/tidal</t>
  </si>
  <si>
    <t>Corn Ethanol</t>
  </si>
  <si>
    <t>Shale oil (fracking)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</si>
</sst>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TimesNewRomanPSMT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Sheet1!$C$4:$R$4</c:f>
              <c:strCache>
                <c:ptCount val="16"/>
                <c:pt idx="0">
                  <c:v>Corn Ethanol</c:v>
                </c:pt>
                <c:pt idx="1">
                  <c:v>GeoT -heat pump</c:v>
                </c:pt>
                <c:pt idx="2">
                  <c:v>Nuclear</c:v>
                </c:pt>
                <c:pt idx="3">
                  <c:v>Solar PV</c:v>
                </c:pt>
                <c:pt idx="4">
                  <c:v>Wave/tidal</c:v>
                </c:pt>
                <c:pt idx="5">
                  <c:v>Wind</c:v>
                </c:pt>
                <c:pt idx="6">
                  <c:v>Geothermal electricity</c:v>
                </c:pt>
                <c:pt idx="7">
                  <c:v>Shale oil (fracking)</c:v>
                </c:pt>
                <c:pt idx="8">
                  <c:v>Tar sands</c:v>
                </c:pt>
                <c:pt idx="9">
                  <c:v>oil &amp; gas 2005</c:v>
                </c:pt>
                <c:pt idx="10">
                  <c:v>oil &amp; gas 1970s</c:v>
                </c:pt>
                <c:pt idx="11">
                  <c:v>oil &amp; gas 1950s</c:v>
                </c:pt>
                <c:pt idx="12">
                  <c:v>U.S. coal 1987</c:v>
                </c:pt>
                <c:pt idx="13">
                  <c:v>U.S. coal 1970s</c:v>
                </c:pt>
                <c:pt idx="14">
                  <c:v>U.S. coal 1960s</c:v>
                </c:pt>
                <c:pt idx="15">
                  <c:v>Hydro</c:v>
                </c:pt>
              </c:strCache>
            </c:strRef>
          </c:cat>
          <c:val>
            <c:numRef>
              <c:f>Sheet1!$C$5:$R$5</c:f>
              <c:numCache>
                <c:formatCode>General</c:formatCode>
                <c:ptCount val="16"/>
                <c:pt idx="0">
                  <c:v>0.8</c:v>
                </c:pt>
                <c:pt idx="1">
                  <c:v>4.0</c:v>
                </c:pt>
                <c:pt idx="2">
                  <c:v>5.0</c:v>
                </c:pt>
                <c:pt idx="3">
                  <c:v>3.0</c:v>
                </c:pt>
                <c:pt idx="4">
                  <c:v>14.0</c:v>
                </c:pt>
                <c:pt idx="5">
                  <c:v>9.0</c:v>
                </c:pt>
                <c:pt idx="6">
                  <c:v>6.0</c:v>
                </c:pt>
                <c:pt idx="7">
                  <c:v>3.0</c:v>
                </c:pt>
                <c:pt idx="8">
                  <c:v>3.0</c:v>
                </c:pt>
                <c:pt idx="9">
                  <c:v>11.0</c:v>
                </c:pt>
                <c:pt idx="10">
                  <c:v>18.0</c:v>
                </c:pt>
                <c:pt idx="11">
                  <c:v>28.0</c:v>
                </c:pt>
                <c:pt idx="12">
                  <c:v>66.0</c:v>
                </c:pt>
                <c:pt idx="13">
                  <c:v>47.0</c:v>
                </c:pt>
                <c:pt idx="14">
                  <c:v>95.0</c:v>
                </c:pt>
                <c:pt idx="15">
                  <c:v>11.0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Sheet1!$C$4:$R$4</c:f>
              <c:strCache>
                <c:ptCount val="16"/>
                <c:pt idx="0">
                  <c:v>Corn Ethanol</c:v>
                </c:pt>
                <c:pt idx="1">
                  <c:v>GeoT -heat pump</c:v>
                </c:pt>
                <c:pt idx="2">
                  <c:v>Nuclear</c:v>
                </c:pt>
                <c:pt idx="3">
                  <c:v>Solar PV</c:v>
                </c:pt>
                <c:pt idx="4">
                  <c:v>Wave/tidal</c:v>
                </c:pt>
                <c:pt idx="5">
                  <c:v>Wind</c:v>
                </c:pt>
                <c:pt idx="6">
                  <c:v>Geothermal electricity</c:v>
                </c:pt>
                <c:pt idx="7">
                  <c:v>Shale oil (fracking)</c:v>
                </c:pt>
                <c:pt idx="8">
                  <c:v>Tar sands</c:v>
                </c:pt>
                <c:pt idx="9">
                  <c:v>oil &amp; gas 2005</c:v>
                </c:pt>
                <c:pt idx="10">
                  <c:v>oil &amp; gas 1970s</c:v>
                </c:pt>
                <c:pt idx="11">
                  <c:v>oil &amp; gas 1950s</c:v>
                </c:pt>
                <c:pt idx="12">
                  <c:v>U.S. coal 1987</c:v>
                </c:pt>
                <c:pt idx="13">
                  <c:v>U.S. coal 1970s</c:v>
                </c:pt>
                <c:pt idx="14">
                  <c:v>U.S. coal 1960s</c:v>
                </c:pt>
                <c:pt idx="15">
                  <c:v>Hydro</c:v>
                </c:pt>
              </c:strCache>
            </c:strRef>
          </c:cat>
          <c:val>
            <c:numRef>
              <c:f>Sheet1!$C$6:$R$6</c:f>
              <c:numCache>
                <c:formatCode>General</c:formatCode>
                <c:ptCount val="16"/>
                <c:pt idx="0">
                  <c:v>1.2</c:v>
                </c:pt>
                <c:pt idx="1">
                  <c:v>2.0</c:v>
                </c:pt>
                <c:pt idx="2">
                  <c:v>3.0</c:v>
                </c:pt>
                <c:pt idx="3">
                  <c:v>7.0</c:v>
                </c:pt>
                <c:pt idx="4">
                  <c:v>2.0</c:v>
                </c:pt>
                <c:pt idx="5">
                  <c:v>21.0</c:v>
                </c:pt>
                <c:pt idx="6">
                  <c:v>33.0</c:v>
                </c:pt>
                <c:pt idx="7">
                  <c:v>1.0</c:v>
                </c:pt>
                <c:pt idx="8">
                  <c:v>53.0</c:v>
                </c:pt>
                <c:pt idx="9">
                  <c:v>7.0</c:v>
                </c:pt>
                <c:pt idx="10">
                  <c:v>4.0</c:v>
                </c:pt>
                <c:pt idx="11">
                  <c:v>4.0</c:v>
                </c:pt>
                <c:pt idx="12">
                  <c:v>8.0</c:v>
                </c:pt>
                <c:pt idx="13">
                  <c:v>6.0</c:v>
                </c:pt>
                <c:pt idx="14">
                  <c:v>10.0</c:v>
                </c:pt>
                <c:pt idx="15">
                  <c:v>256.0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43195240"/>
        <c:axId val="-2130588936"/>
      </c:barChart>
      <c:catAx>
        <c:axId val="-214319524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-2130588936"/>
        <c:crosses val="autoZero"/>
        <c:auto val="1"/>
        <c:lblAlgn val="ctr"/>
        <c:lblOffset val="100"/>
        <c:noMultiLvlLbl val="0"/>
      </c:catAx>
      <c:valAx>
        <c:axId val="-2130588936"/>
        <c:scaling>
          <c:logBase val="10.0"/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/>
            </a:pPr>
            <a:endParaRPr lang="en-US"/>
          </a:p>
        </c:txPr>
        <c:crossAx val="-2143195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8</xdr:row>
      <xdr:rowOff>152400</xdr:rowOff>
    </xdr:from>
    <xdr:to>
      <xdr:col>13</xdr:col>
      <xdr:colOff>25400</xdr:colOff>
      <xdr:row>53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>
      <selection activeCell="N15" sqref="N15"/>
    </sheetView>
  </sheetViews>
  <sheetFormatPr baseColWidth="10" defaultRowHeight="15" x14ac:dyDescent="0"/>
  <sheetData>
    <row r="1" spans="1:18">
      <c r="A1" t="s">
        <v>0</v>
      </c>
      <c r="C1" s="1" t="s">
        <v>1</v>
      </c>
      <c r="E1" t="s">
        <v>2</v>
      </c>
    </row>
    <row r="2" spans="1:18">
      <c r="A2" t="s">
        <v>6</v>
      </c>
    </row>
    <row r="4" spans="1:18">
      <c r="C4" t="s">
        <v>21</v>
      </c>
      <c r="D4" t="s">
        <v>19</v>
      </c>
      <c r="E4" t="s">
        <v>14</v>
      </c>
      <c r="F4" t="s">
        <v>16</v>
      </c>
      <c r="G4" t="s">
        <v>20</v>
      </c>
      <c r="H4" t="s">
        <v>15</v>
      </c>
      <c r="I4" t="s">
        <v>18</v>
      </c>
      <c r="J4" t="s">
        <v>22</v>
      </c>
      <c r="K4" t="s">
        <v>13</v>
      </c>
      <c r="L4" t="s">
        <v>9</v>
      </c>
      <c r="M4" t="s">
        <v>8</v>
      </c>
      <c r="N4" t="s">
        <v>7</v>
      </c>
      <c r="O4" t="s">
        <v>12</v>
      </c>
      <c r="P4" t="s">
        <v>11</v>
      </c>
      <c r="Q4" t="s">
        <v>10</v>
      </c>
      <c r="R4" t="s">
        <v>17</v>
      </c>
    </row>
    <row r="5" spans="1:18">
      <c r="A5" t="s">
        <v>3</v>
      </c>
      <c r="C5">
        <v>0.8</v>
      </c>
      <c r="D5">
        <v>4</v>
      </c>
      <c r="E5">
        <v>5</v>
      </c>
      <c r="F5">
        <v>3</v>
      </c>
      <c r="G5">
        <v>14</v>
      </c>
      <c r="H5">
        <v>9</v>
      </c>
      <c r="I5">
        <v>6</v>
      </c>
      <c r="J5">
        <v>3</v>
      </c>
      <c r="K5">
        <v>3</v>
      </c>
      <c r="L5">
        <v>11</v>
      </c>
      <c r="M5">
        <v>18</v>
      </c>
      <c r="N5">
        <v>28</v>
      </c>
      <c r="O5">
        <v>66</v>
      </c>
      <c r="P5">
        <v>47</v>
      </c>
      <c r="Q5">
        <v>95</v>
      </c>
      <c r="R5">
        <v>11</v>
      </c>
    </row>
    <row r="6" spans="1:18">
      <c r="A6" t="s">
        <v>4</v>
      </c>
      <c r="C6">
        <f>C7-C5</f>
        <v>1.2</v>
      </c>
      <c r="D6">
        <f>D7-D5</f>
        <v>2</v>
      </c>
      <c r="E6">
        <f>E7-E5</f>
        <v>3</v>
      </c>
      <c r="F6">
        <f>F7-F5</f>
        <v>7</v>
      </c>
      <c r="G6">
        <f>G7-G5</f>
        <v>2</v>
      </c>
      <c r="H6">
        <f>H7-H5</f>
        <v>21</v>
      </c>
      <c r="I6">
        <f>I7-I5</f>
        <v>33</v>
      </c>
      <c r="J6">
        <f>J7-J5</f>
        <v>1</v>
      </c>
      <c r="K6">
        <f>K7-K5</f>
        <v>53</v>
      </c>
      <c r="L6">
        <f>L7-L5</f>
        <v>7</v>
      </c>
      <c r="M6">
        <f>M7-M5</f>
        <v>4</v>
      </c>
      <c r="N6">
        <v>4</v>
      </c>
      <c r="O6">
        <f>O7-O5</f>
        <v>8</v>
      </c>
      <c r="P6">
        <f>P7-P5</f>
        <v>6</v>
      </c>
      <c r="Q6">
        <f>Q7-Q5</f>
        <v>10</v>
      </c>
      <c r="R6">
        <f>R7-R5</f>
        <v>256</v>
      </c>
    </row>
    <row r="7" spans="1:18">
      <c r="A7" t="s">
        <v>5</v>
      </c>
      <c r="C7">
        <v>2</v>
      </c>
      <c r="D7">
        <v>6</v>
      </c>
      <c r="E7">
        <v>8</v>
      </c>
      <c r="F7">
        <v>10</v>
      </c>
      <c r="G7">
        <v>16</v>
      </c>
      <c r="H7">
        <v>30</v>
      </c>
      <c r="I7">
        <v>39</v>
      </c>
      <c r="J7">
        <v>4</v>
      </c>
      <c r="K7">
        <v>56</v>
      </c>
      <c r="L7">
        <v>18</v>
      </c>
      <c r="M7">
        <v>22</v>
      </c>
      <c r="N7">
        <v>32</v>
      </c>
      <c r="O7">
        <v>74</v>
      </c>
      <c r="P7">
        <v>53</v>
      </c>
      <c r="Q7">
        <v>105</v>
      </c>
      <c r="R7">
        <v>267</v>
      </c>
    </row>
    <row r="8" spans="1:18">
      <c r="C8">
        <f>C5+C7</f>
        <v>2.8</v>
      </c>
      <c r="D8">
        <f>D5+D7</f>
        <v>10</v>
      </c>
      <c r="E8">
        <f>E5+E7</f>
        <v>13</v>
      </c>
      <c r="F8">
        <f>F5+F7</f>
        <v>13</v>
      </c>
      <c r="G8">
        <f>G5+G7</f>
        <v>30</v>
      </c>
      <c r="H8">
        <f>H5+H7</f>
        <v>39</v>
      </c>
      <c r="I8">
        <f>I5+I7</f>
        <v>45</v>
      </c>
      <c r="J8">
        <f>J5+J7</f>
        <v>7</v>
      </c>
      <c r="K8">
        <f>K5+K7</f>
        <v>59</v>
      </c>
      <c r="L8">
        <f>L5+L7</f>
        <v>29</v>
      </c>
      <c r="M8">
        <f>M5+M7</f>
        <v>40</v>
      </c>
      <c r="N8">
        <f>N5+N7</f>
        <v>60</v>
      </c>
      <c r="O8">
        <f>O5+O7</f>
        <v>140</v>
      </c>
      <c r="P8">
        <f>P5+P7</f>
        <v>100</v>
      </c>
      <c r="Q8">
        <f>Q5+Q7</f>
        <v>200</v>
      </c>
      <c r="R8">
        <f>R5+R7</f>
        <v>278</v>
      </c>
    </row>
  </sheetData>
  <sortState columnSort="1" ref="C4:R8">
    <sortCondition ref="C8:R8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Goshen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2014-10-19T17:45:08Z</dcterms:created>
  <dcterms:modified xsi:type="dcterms:W3CDTF">2014-10-20T05:13:28Z</dcterms:modified>
</cp:coreProperties>
</file>